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IRMA\AKCE\isss\ISSS2016\Rozvoj cest. ruchu\sbornik\Zdroj\"/>
    </mc:Choice>
  </mc:AlternateContent>
  <bookViews>
    <workbookView xWindow="0" yWindow="0" windowWidth="14235" windowHeight="1107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P12" i="1" l="1"/>
  <c r="O12" i="1"/>
  <c r="L26" i="1"/>
  <c r="K26" i="1"/>
  <c r="O26" i="1"/>
  <c r="H26" i="1"/>
  <c r="G26" i="1"/>
  <c r="L12" i="1"/>
  <c r="K12" i="1"/>
  <c r="G12" i="1"/>
  <c r="D22" i="1"/>
  <c r="D16" i="1"/>
  <c r="D10" i="1"/>
  <c r="D26" i="1"/>
</calcChain>
</file>

<file path=xl/sharedStrings.xml><?xml version="1.0" encoding="utf-8"?>
<sst xmlns="http://schemas.openxmlformats.org/spreadsheetml/2006/main" count="84" uniqueCount="59">
  <si>
    <t>m2</t>
  </si>
  <si>
    <t>Eliščin sál</t>
  </si>
  <si>
    <t>Jednací sál</t>
  </si>
  <si>
    <t>Restaurace</t>
  </si>
  <si>
    <t>Salonek restaurace</t>
  </si>
  <si>
    <t>Foyer přízemí</t>
  </si>
  <si>
    <t>Velký sál</t>
  </si>
  <si>
    <t>Malý sál</t>
  </si>
  <si>
    <t>Labský sál</t>
  </si>
  <si>
    <t>Salonek č. 1</t>
  </si>
  <si>
    <t>Salonek č. 2</t>
  </si>
  <si>
    <t>Výstavní síň</t>
  </si>
  <si>
    <t>Foyer 1. patro</t>
  </si>
  <si>
    <t>Přednáškový sál</t>
  </si>
  <si>
    <t>Studio 2. patro</t>
  </si>
  <si>
    <t>Foyer 2. patro</t>
  </si>
  <si>
    <t>CPI HK Černigov</t>
  </si>
  <si>
    <t>pozn.</t>
  </si>
  <si>
    <t>Šatna</t>
  </si>
  <si>
    <t>Celkem Aldis</t>
  </si>
  <si>
    <t>Hl. sál</t>
  </si>
  <si>
    <t>Černigov-současné KC</t>
  </si>
  <si>
    <t>Sály</t>
  </si>
  <si>
    <t>kapacita</t>
  </si>
  <si>
    <t>Kongr.sál</t>
  </si>
  <si>
    <t>Sál Panorama</t>
  </si>
  <si>
    <t>Sál Harmonie</t>
  </si>
  <si>
    <t>Banketový sál</t>
  </si>
  <si>
    <t>Salonek1</t>
  </si>
  <si>
    <t>Salonek2</t>
  </si>
  <si>
    <t>Salonek3</t>
  </si>
  <si>
    <t>Salonek4</t>
  </si>
  <si>
    <t>Celkem</t>
  </si>
  <si>
    <t>Tereziánský dvůr</t>
  </si>
  <si>
    <t>Marie Terezie</t>
  </si>
  <si>
    <t>Marie</t>
  </si>
  <si>
    <t>Terezie</t>
  </si>
  <si>
    <t>Josef II.</t>
  </si>
  <si>
    <t>Leopold II.</t>
  </si>
  <si>
    <t>Marie Antoinetta</t>
  </si>
  <si>
    <t>Nové Adalbertinum</t>
  </si>
  <si>
    <t>Salonek I.</t>
  </si>
  <si>
    <t>Salonek II.</t>
  </si>
  <si>
    <t>Refektář</t>
  </si>
  <si>
    <t>Hotel Alessandria</t>
  </si>
  <si>
    <t>Kongresový sál</t>
  </si>
  <si>
    <t>Sál Axor</t>
  </si>
  <si>
    <t>Salonek 1</t>
  </si>
  <si>
    <t>Salonek 2</t>
  </si>
  <si>
    <t>Salonek 3</t>
  </si>
  <si>
    <t>Aldis</t>
  </si>
  <si>
    <t>Název sálu</t>
  </si>
  <si>
    <t>Marie, Terezie – uvedeno 2×. Dá se rozdělit.</t>
  </si>
  <si>
    <t>Konferenční centra a sály v Hradci Králové</t>
  </si>
  <si>
    <t>Adalbertinum</t>
  </si>
  <si>
    <t>Studio A</t>
  </si>
  <si>
    <t>Bílý salónek</t>
  </si>
  <si>
    <t>Učebny</t>
  </si>
  <si>
    <t>až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</si>
</sst>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63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6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0" borderId="0" xfId="0" applyBorder="1"/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/>
    <xf numFmtId="0" fontId="1" fillId="0" borderId="7" xfId="0" applyFont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5" fillId="2" borderId="1" xfId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Border="1"/>
    <xf numFmtId="0" fontId="5" fillId="0" borderId="1" xfId="0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0" fillId="0" borderId="8" xfId="0" applyBorder="1" applyAlignment="1">
      <alignment horizontal="right"/>
    </xf>
    <xf numFmtId="0" fontId="0" fillId="0" borderId="0" xfId="0" applyBorder="1"/>
    <xf numFmtId="0" fontId="1" fillId="0" borderId="2" xfId="0" applyFont="1" applyBorder="1"/>
    <xf numFmtId="0" fontId="0" fillId="0" borderId="3" xfId="0" applyBorder="1"/>
    <xf numFmtId="0" fontId="1" fillId="0" borderId="5" xfId="0" applyFont="1" applyBorder="1"/>
    <xf numFmtId="0" fontId="0" fillId="0" borderId="3" xfId="0" applyFill="1" applyBorder="1"/>
    <xf numFmtId="0" fontId="5" fillId="2" borderId="0" xfId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textRotation="90"/>
    </xf>
    <xf numFmtId="0" fontId="0" fillId="0" borderId="6" xfId="0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dis.cz/saly-salonek-1.html" TargetMode="External"/><Relationship Id="rId13" Type="http://schemas.openxmlformats.org/officeDocument/2006/relationships/hyperlink" Target="http://www.aldis.cz/saly-studio_2_patro.html" TargetMode="External"/><Relationship Id="rId3" Type="http://schemas.openxmlformats.org/officeDocument/2006/relationships/hyperlink" Target="http://www.aldis.cz/saly-salonek-restaurace.html" TargetMode="External"/><Relationship Id="rId7" Type="http://schemas.openxmlformats.org/officeDocument/2006/relationships/hyperlink" Target="http://www.aldis.cz/saly-labsky_sal.html" TargetMode="External"/><Relationship Id="rId12" Type="http://schemas.openxmlformats.org/officeDocument/2006/relationships/hyperlink" Target="http://www.aldis.cz/saly-prednaskovy-sal.html" TargetMode="External"/><Relationship Id="rId2" Type="http://schemas.openxmlformats.org/officeDocument/2006/relationships/hyperlink" Target="http://www.aldis.cz/saly-jednaci-sal.html" TargetMode="External"/><Relationship Id="rId1" Type="http://schemas.openxmlformats.org/officeDocument/2006/relationships/hyperlink" Target="http://www.aldis.cz/saly-eliscin-sal.html" TargetMode="External"/><Relationship Id="rId6" Type="http://schemas.openxmlformats.org/officeDocument/2006/relationships/hyperlink" Target="http://www.aldis.cz/saly-maly-sal.html" TargetMode="External"/><Relationship Id="rId11" Type="http://schemas.openxmlformats.org/officeDocument/2006/relationships/hyperlink" Target="http://www.aldis.cz/saly-foyer-1-patro.html" TargetMode="External"/><Relationship Id="rId5" Type="http://schemas.openxmlformats.org/officeDocument/2006/relationships/hyperlink" Target="http://www.aldis.cz/saly-velky-sal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aldis.cz/saly-vystavni-sin.html" TargetMode="External"/><Relationship Id="rId4" Type="http://schemas.openxmlformats.org/officeDocument/2006/relationships/hyperlink" Target="http://www.aldis.cz/saly-foyer-prizemi.html" TargetMode="External"/><Relationship Id="rId9" Type="http://schemas.openxmlformats.org/officeDocument/2006/relationships/hyperlink" Target="http://www.aldis.cz/saly-salonek-1.html" TargetMode="External"/><Relationship Id="rId14" Type="http://schemas.openxmlformats.org/officeDocument/2006/relationships/hyperlink" Target="http://www.aldis.cz/saly-foyer-2-patr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>
      <selection activeCell="P27" sqref="P27"/>
    </sheetView>
  </sheetViews>
  <sheetFormatPr defaultRowHeight="15" x14ac:dyDescent="0.25"/>
  <cols>
    <col min="3" max="3" width="18.140625" customWidth="1"/>
    <col min="6" max="6" width="16.28515625" customWidth="1"/>
    <col min="8" max="8" width="10.7109375" bestFit="1" customWidth="1"/>
    <col min="10" max="10" width="14" customWidth="1"/>
    <col min="14" max="14" width="9.5703125" customWidth="1"/>
    <col min="26" max="26" width="17.5703125" customWidth="1"/>
  </cols>
  <sheetData>
    <row r="1" spans="1:16" x14ac:dyDescent="0.25">
      <c r="A1" s="51" t="s">
        <v>53</v>
      </c>
      <c r="C1" s="22" t="s">
        <v>50</v>
      </c>
      <c r="D1" s="21"/>
      <c r="F1" s="46" t="s">
        <v>16</v>
      </c>
      <c r="G1" s="47"/>
      <c r="H1" s="37" t="s">
        <v>17</v>
      </c>
      <c r="J1" s="15" t="s">
        <v>21</v>
      </c>
      <c r="K1" s="8"/>
      <c r="L1" s="9"/>
      <c r="N1" s="15" t="s">
        <v>40</v>
      </c>
      <c r="O1" s="8"/>
      <c r="P1" s="9"/>
    </row>
    <row r="2" spans="1:16" x14ac:dyDescent="0.25">
      <c r="A2" s="51"/>
      <c r="C2" s="20" t="s">
        <v>51</v>
      </c>
      <c r="D2" s="24" t="s">
        <v>0</v>
      </c>
      <c r="F2" s="48"/>
      <c r="G2" s="45"/>
      <c r="H2" s="39"/>
      <c r="J2" s="10"/>
      <c r="K2" s="2"/>
      <c r="L2" s="11"/>
      <c r="N2" s="10"/>
      <c r="O2" s="2"/>
      <c r="P2" s="11"/>
    </row>
    <row r="3" spans="1:16" ht="15.75" thickBot="1" x14ac:dyDescent="0.3">
      <c r="A3" s="51"/>
      <c r="C3" s="20" t="s">
        <v>6</v>
      </c>
      <c r="D3" s="3">
        <v>1535</v>
      </c>
      <c r="F3" s="41"/>
      <c r="G3" s="44" t="s">
        <v>0</v>
      </c>
      <c r="H3" s="43"/>
      <c r="J3" s="16" t="s">
        <v>22</v>
      </c>
      <c r="K3" s="23" t="s">
        <v>0</v>
      </c>
      <c r="L3" s="25" t="s">
        <v>23</v>
      </c>
      <c r="N3" s="16" t="s">
        <v>22</v>
      </c>
      <c r="O3" s="23" t="s">
        <v>0</v>
      </c>
      <c r="P3" s="25" t="s">
        <v>23</v>
      </c>
    </row>
    <row r="4" spans="1:16" x14ac:dyDescent="0.25">
      <c r="A4" s="51"/>
      <c r="C4" s="20" t="s">
        <v>7</v>
      </c>
      <c r="D4" s="3">
        <v>438</v>
      </c>
      <c r="F4" s="36" t="s">
        <v>20</v>
      </c>
      <c r="G4" s="49">
        <v>793</v>
      </c>
      <c r="H4" s="37"/>
      <c r="J4" s="7" t="s">
        <v>24</v>
      </c>
      <c r="K4" s="8">
        <v>480</v>
      </c>
      <c r="L4" s="9">
        <v>500</v>
      </c>
      <c r="N4" s="7" t="s">
        <v>6</v>
      </c>
      <c r="O4" s="8">
        <v>207.5</v>
      </c>
      <c r="P4" s="9">
        <v>270</v>
      </c>
    </row>
    <row r="5" spans="1:16" x14ac:dyDescent="0.25">
      <c r="A5" s="51"/>
      <c r="C5" s="20" t="s">
        <v>1</v>
      </c>
      <c r="D5" s="3">
        <v>287</v>
      </c>
      <c r="F5" s="38" t="s">
        <v>47</v>
      </c>
      <c r="G5" s="40">
        <v>56</v>
      </c>
      <c r="H5" s="39"/>
      <c r="J5" s="10" t="s">
        <v>25</v>
      </c>
      <c r="K5" s="2">
        <v>187</v>
      </c>
      <c r="L5" s="11">
        <v>110</v>
      </c>
      <c r="N5" s="10" t="s">
        <v>7</v>
      </c>
      <c r="O5" s="2">
        <v>120</v>
      </c>
      <c r="P5" s="11">
        <v>120</v>
      </c>
    </row>
    <row r="6" spans="1:16" x14ac:dyDescent="0.25">
      <c r="A6" s="51"/>
      <c r="C6" s="20" t="s">
        <v>2</v>
      </c>
      <c r="D6" s="3">
        <v>257</v>
      </c>
      <c r="F6" s="38" t="s">
        <v>48</v>
      </c>
      <c r="G6" s="40">
        <v>52</v>
      </c>
      <c r="H6" s="39"/>
      <c r="J6" s="10" t="s">
        <v>26</v>
      </c>
      <c r="K6" s="2">
        <v>126</v>
      </c>
      <c r="L6" s="11">
        <v>120</v>
      </c>
      <c r="N6" s="10" t="s">
        <v>41</v>
      </c>
      <c r="O6" s="2">
        <v>66.400000000000006</v>
      </c>
      <c r="P6" s="11">
        <v>60</v>
      </c>
    </row>
    <row r="7" spans="1:16" x14ac:dyDescent="0.25">
      <c r="A7" s="51"/>
      <c r="C7" s="20" t="s">
        <v>8</v>
      </c>
      <c r="D7" s="3">
        <v>150</v>
      </c>
      <c r="F7" s="38" t="s">
        <v>49</v>
      </c>
      <c r="G7" s="40">
        <v>68</v>
      </c>
      <c r="H7" s="39"/>
      <c r="J7" s="10" t="s">
        <v>27</v>
      </c>
      <c r="K7" s="2">
        <v>35</v>
      </c>
      <c r="L7" s="11">
        <v>30</v>
      </c>
      <c r="N7" s="10" t="s">
        <v>42</v>
      </c>
      <c r="O7" s="2">
        <v>60</v>
      </c>
      <c r="P7" s="11">
        <v>60</v>
      </c>
    </row>
    <row r="8" spans="1:16" x14ac:dyDescent="0.25">
      <c r="A8" s="51"/>
      <c r="C8" s="20" t="s">
        <v>13</v>
      </c>
      <c r="D8" s="3">
        <v>118</v>
      </c>
      <c r="F8" s="38"/>
      <c r="G8" s="40"/>
      <c r="H8" s="39"/>
      <c r="J8" s="10" t="s">
        <v>28</v>
      </c>
      <c r="K8" s="2">
        <v>70</v>
      </c>
      <c r="L8" s="11">
        <v>45</v>
      </c>
      <c r="N8" s="10" t="s">
        <v>43</v>
      </c>
      <c r="O8" s="2"/>
      <c r="P8" s="11">
        <v>120</v>
      </c>
    </row>
    <row r="9" spans="1:16" x14ac:dyDescent="0.25">
      <c r="A9" s="51"/>
      <c r="C9" s="20" t="s">
        <v>14</v>
      </c>
      <c r="D9" s="3">
        <v>67</v>
      </c>
      <c r="F9" s="38"/>
      <c r="G9" s="40"/>
      <c r="H9" s="39"/>
      <c r="J9" s="10" t="s">
        <v>29</v>
      </c>
      <c r="K9" s="2">
        <v>30</v>
      </c>
      <c r="L9" s="11"/>
      <c r="N9" s="10"/>
      <c r="O9" s="2"/>
      <c r="P9" s="11"/>
    </row>
    <row r="10" spans="1:16" x14ac:dyDescent="0.25">
      <c r="A10" s="51"/>
      <c r="C10" s="20"/>
      <c r="D10" s="4">
        <f>SUM(D3:D9)</f>
        <v>2852</v>
      </c>
      <c r="F10" s="38"/>
      <c r="G10" s="40"/>
      <c r="H10" s="39"/>
      <c r="J10" s="10" t="s">
        <v>30</v>
      </c>
      <c r="K10" s="2">
        <v>30</v>
      </c>
      <c r="L10" s="11">
        <v>20</v>
      </c>
      <c r="N10" s="10"/>
      <c r="O10" s="2"/>
      <c r="P10" s="11"/>
    </row>
    <row r="11" spans="1:16" ht="15.75" thickBot="1" x14ac:dyDescent="0.3">
      <c r="A11" s="51"/>
      <c r="C11" s="50"/>
      <c r="D11" s="1"/>
      <c r="F11" s="41"/>
      <c r="G11" s="42"/>
      <c r="H11" s="43"/>
      <c r="J11" s="12" t="s">
        <v>31</v>
      </c>
      <c r="K11" s="13">
        <v>36</v>
      </c>
      <c r="L11" s="14">
        <v>25</v>
      </c>
      <c r="N11" s="12"/>
      <c r="O11" s="13"/>
      <c r="P11" s="14"/>
    </row>
    <row r="12" spans="1:16" ht="15.75" thickBot="1" x14ac:dyDescent="0.3">
      <c r="A12" s="51"/>
      <c r="C12" s="20" t="s">
        <v>9</v>
      </c>
      <c r="D12" s="3">
        <v>35</v>
      </c>
      <c r="F12" s="17" t="s">
        <v>32</v>
      </c>
      <c r="G12" s="19">
        <f>SUM(G4:G11)</f>
        <v>969</v>
      </c>
      <c r="J12" s="17" t="s">
        <v>32</v>
      </c>
      <c r="K12" s="18">
        <f>SUM(K4:K11)</f>
        <v>994</v>
      </c>
      <c r="L12" s="19">
        <f>SUM(L4:L11)</f>
        <v>850</v>
      </c>
      <c r="N12" s="17" t="s">
        <v>32</v>
      </c>
      <c r="O12" s="18">
        <f>SUM(O4:O11)</f>
        <v>453.9</v>
      </c>
      <c r="P12" s="19">
        <f>SUM(P4:P11)</f>
        <v>630</v>
      </c>
    </row>
    <row r="13" spans="1:16" x14ac:dyDescent="0.25">
      <c r="A13" s="51"/>
      <c r="C13" s="20" t="s">
        <v>10</v>
      </c>
      <c r="D13" s="3">
        <v>40</v>
      </c>
    </row>
    <row r="14" spans="1:16" x14ac:dyDescent="0.25">
      <c r="A14" s="51"/>
      <c r="C14" s="20" t="s">
        <v>11</v>
      </c>
      <c r="D14" s="3">
        <v>112</v>
      </c>
    </row>
    <row r="15" spans="1:16" ht="15.75" thickBot="1" x14ac:dyDescent="0.3">
      <c r="A15" s="51"/>
      <c r="C15" s="20" t="s">
        <v>4</v>
      </c>
      <c r="D15" s="3">
        <v>70</v>
      </c>
      <c r="I15" s="6"/>
    </row>
    <row r="16" spans="1:16" x14ac:dyDescent="0.25">
      <c r="A16" s="51"/>
      <c r="C16" s="20"/>
      <c r="D16" s="4">
        <f>SUM(D12:D15)</f>
        <v>257</v>
      </c>
      <c r="F16" s="15" t="s">
        <v>33</v>
      </c>
      <c r="G16" s="8"/>
      <c r="H16" s="9"/>
      <c r="J16" s="15" t="s">
        <v>44</v>
      </c>
      <c r="K16" s="8"/>
      <c r="L16" s="9"/>
      <c r="N16" s="15" t="s">
        <v>54</v>
      </c>
      <c r="O16" s="8"/>
      <c r="P16" s="9"/>
    </row>
    <row r="17" spans="1:16" x14ac:dyDescent="0.25">
      <c r="A17" s="51"/>
      <c r="C17" s="34"/>
      <c r="D17" s="2"/>
      <c r="F17" s="10"/>
      <c r="G17" s="2"/>
      <c r="H17" s="11"/>
      <c r="J17" s="10"/>
      <c r="K17" s="2"/>
      <c r="L17" s="11"/>
      <c r="N17" s="10"/>
      <c r="O17" s="2"/>
      <c r="P17" s="11"/>
    </row>
    <row r="18" spans="1:16" ht="15.75" thickBot="1" x14ac:dyDescent="0.3">
      <c r="A18" s="51"/>
      <c r="C18" s="34"/>
      <c r="D18" s="2"/>
      <c r="F18" s="16" t="s">
        <v>22</v>
      </c>
      <c r="G18" s="23" t="s">
        <v>0</v>
      </c>
      <c r="H18" s="25" t="s">
        <v>23</v>
      </c>
      <c r="J18" s="16" t="s">
        <v>22</v>
      </c>
      <c r="K18" s="23" t="s">
        <v>0</v>
      </c>
      <c r="L18" s="25" t="s">
        <v>23</v>
      </c>
      <c r="N18" s="16" t="s">
        <v>22</v>
      </c>
      <c r="O18" s="23" t="s">
        <v>0</v>
      </c>
      <c r="P18" s="25" t="s">
        <v>23</v>
      </c>
    </row>
    <row r="19" spans="1:16" x14ac:dyDescent="0.25">
      <c r="A19" s="51"/>
      <c r="C19" s="20" t="s">
        <v>5</v>
      </c>
      <c r="D19" s="3">
        <v>722</v>
      </c>
      <c r="F19" s="26" t="s">
        <v>34</v>
      </c>
      <c r="G19" s="27">
        <v>330</v>
      </c>
      <c r="H19" s="28">
        <v>280</v>
      </c>
      <c r="J19" s="7" t="s">
        <v>45</v>
      </c>
      <c r="K19" s="8"/>
      <c r="L19" s="9">
        <v>290</v>
      </c>
      <c r="N19" s="7" t="s">
        <v>6</v>
      </c>
      <c r="O19" s="8"/>
      <c r="P19" s="9">
        <v>440</v>
      </c>
    </row>
    <row r="20" spans="1:16" x14ac:dyDescent="0.25">
      <c r="A20" s="51"/>
      <c r="C20" s="20" t="s">
        <v>12</v>
      </c>
      <c r="D20" s="3">
        <v>912</v>
      </c>
      <c r="F20" s="29" t="s">
        <v>35</v>
      </c>
      <c r="G20" s="2">
        <v>165</v>
      </c>
      <c r="H20" s="30">
        <v>120</v>
      </c>
      <c r="J20" s="10" t="s">
        <v>46</v>
      </c>
      <c r="K20" s="2"/>
      <c r="L20" s="11">
        <v>90</v>
      </c>
      <c r="N20" s="10" t="s">
        <v>7</v>
      </c>
      <c r="O20" s="2"/>
      <c r="P20" s="11">
        <v>100</v>
      </c>
    </row>
    <row r="21" spans="1:16" x14ac:dyDescent="0.25">
      <c r="A21" s="51"/>
      <c r="C21" s="20" t="s">
        <v>15</v>
      </c>
      <c r="D21" s="3">
        <v>798</v>
      </c>
      <c r="F21" s="29" t="s">
        <v>36</v>
      </c>
      <c r="G21" s="2">
        <v>165</v>
      </c>
      <c r="H21" s="30">
        <v>120</v>
      </c>
      <c r="J21" s="10" t="s">
        <v>9</v>
      </c>
      <c r="K21" s="2"/>
      <c r="L21" s="11">
        <v>40</v>
      </c>
      <c r="N21" s="10" t="s">
        <v>55</v>
      </c>
      <c r="O21" s="2"/>
      <c r="P21" s="11">
        <v>110</v>
      </c>
    </row>
    <row r="22" spans="1:16" x14ac:dyDescent="0.25">
      <c r="A22" s="51"/>
      <c r="C22" s="35"/>
      <c r="D22" s="5">
        <f>SUM(D19:D21)</f>
        <v>2432</v>
      </c>
      <c r="F22" s="29" t="s">
        <v>37</v>
      </c>
      <c r="G22" s="2">
        <v>60</v>
      </c>
      <c r="H22" s="30">
        <v>50</v>
      </c>
      <c r="J22" s="10" t="s">
        <v>10</v>
      </c>
      <c r="K22" s="2"/>
      <c r="L22" s="11">
        <v>65</v>
      </c>
      <c r="N22" s="10" t="s">
        <v>56</v>
      </c>
      <c r="O22" s="2"/>
      <c r="P22" s="11">
        <v>50</v>
      </c>
    </row>
    <row r="23" spans="1:16" x14ac:dyDescent="0.25">
      <c r="A23" s="51"/>
      <c r="C23" s="2"/>
      <c r="D23" s="2"/>
      <c r="F23" s="29" t="s">
        <v>38</v>
      </c>
      <c r="G23" s="2">
        <v>60</v>
      </c>
      <c r="H23" s="30">
        <v>50</v>
      </c>
      <c r="J23" s="10"/>
      <c r="K23" s="2"/>
      <c r="L23" s="11"/>
      <c r="N23" s="10" t="s">
        <v>57</v>
      </c>
      <c r="O23" s="2"/>
      <c r="P23" s="52" t="s">
        <v>58</v>
      </c>
    </row>
    <row r="24" spans="1:16" x14ac:dyDescent="0.25">
      <c r="A24" s="51"/>
      <c r="C24" t="s">
        <v>18</v>
      </c>
      <c r="D24">
        <v>324</v>
      </c>
      <c r="F24" s="29" t="s">
        <v>39</v>
      </c>
      <c r="G24" s="2">
        <v>45</v>
      </c>
      <c r="H24" s="30">
        <v>20</v>
      </c>
      <c r="J24" s="10"/>
      <c r="K24" s="2"/>
      <c r="L24" s="11"/>
      <c r="N24" s="10"/>
      <c r="O24" s="2"/>
      <c r="P24" s="11"/>
    </row>
    <row r="25" spans="1:16" ht="15.75" thickBot="1" x14ac:dyDescent="0.3">
      <c r="A25" s="51"/>
      <c r="F25" s="31" t="s">
        <v>3</v>
      </c>
      <c r="G25" s="32">
        <v>180</v>
      </c>
      <c r="H25" s="33">
        <v>120</v>
      </c>
      <c r="J25" s="10"/>
      <c r="K25" s="2"/>
      <c r="L25" s="11"/>
      <c r="N25" s="10"/>
      <c r="O25" s="2"/>
      <c r="P25" s="11"/>
    </row>
    <row r="26" spans="1:16" ht="15.75" thickBot="1" x14ac:dyDescent="0.3">
      <c r="A26" s="51"/>
      <c r="C26" s="17" t="s">
        <v>19</v>
      </c>
      <c r="D26" s="19">
        <f>D22+D24+D16+D10</f>
        <v>5865</v>
      </c>
      <c r="F26" s="17" t="s">
        <v>32</v>
      </c>
      <c r="G26" s="18">
        <f>SUM(G19:G25)</f>
        <v>1005</v>
      </c>
      <c r="H26" s="19">
        <f>SUM(H19:H25)-280</f>
        <v>480</v>
      </c>
      <c r="J26" s="17" t="s">
        <v>32</v>
      </c>
      <c r="K26" s="18">
        <f>SUM(K19:K25)</f>
        <v>0</v>
      </c>
      <c r="L26" s="19">
        <f>SUM(L19:L25)</f>
        <v>485</v>
      </c>
      <c r="N26" s="17" t="s">
        <v>32</v>
      </c>
      <c r="O26" s="18">
        <f>SUM(O19:O25)</f>
        <v>0</v>
      </c>
      <c r="P26" s="19">
        <v>730</v>
      </c>
    </row>
    <row r="27" spans="1:16" x14ac:dyDescent="0.25">
      <c r="F27" t="s">
        <v>52</v>
      </c>
    </row>
  </sheetData>
  <mergeCells count="1">
    <mergeCell ref="A1:A26"/>
  </mergeCells>
  <phoneticPr fontId="6" type="noConversion"/>
  <hyperlinks>
    <hyperlink ref="C5" r:id="rId1" display="http://www.aldis.cz/saly-eliscin-sal.html"/>
    <hyperlink ref="C6" r:id="rId2" display="http://www.aldis.cz/saly-jednaci-sal.html"/>
    <hyperlink ref="C15" r:id="rId3" display="http://www.aldis.cz/saly-salonek-restaurace.html"/>
    <hyperlink ref="C19" r:id="rId4" display="http://www.aldis.cz/saly-foyer-prizemi.html"/>
    <hyperlink ref="C3" r:id="rId5" display="http://www.aldis.cz/saly-velky-sal.html"/>
    <hyperlink ref="C4" r:id="rId6" display="http://www.aldis.cz/saly-maly-sal.html"/>
    <hyperlink ref="C7" r:id="rId7" display="http://www.aldis.cz/saly-labsky_sal.html"/>
    <hyperlink ref="C12" r:id="rId8" display="http://www.aldis.cz/saly-salonek-1.html"/>
    <hyperlink ref="C13" r:id="rId9" display="http://www.aldis.cz/saly-salonek-1.html"/>
    <hyperlink ref="C14" r:id="rId10" display="http://www.aldis.cz/saly-vystavni-sin.html"/>
    <hyperlink ref="C20" r:id="rId11" display="http://www.aldis.cz/saly-foyer-1-patro.html"/>
    <hyperlink ref="C8" r:id="rId12" display="http://www.aldis.cz/saly-prednaskovy-sal.html"/>
    <hyperlink ref="C9" r:id="rId13" display="http://www.aldis.cz/saly-studio_2_patro.html"/>
    <hyperlink ref="C21" r:id="rId14" display="http://www.aldis.cz/saly-foyer-2-patro.html"/>
  </hyperlinks>
  <pageMargins left="0.70866141732283472" right="0.70866141732283472" top="1.9685039370078741" bottom="0.78740157480314965" header="0.31496062992125984" footer="0.31496062992125984"/>
  <pageSetup paperSize="9" scale="77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Zubr</dc:creator>
  <cp:lastModifiedBy>Marek Zubr</cp:lastModifiedBy>
  <cp:lastPrinted>2016-03-30T14:58:33Z</cp:lastPrinted>
  <dcterms:created xsi:type="dcterms:W3CDTF">2016-01-25T14:07:14Z</dcterms:created>
  <dcterms:modified xsi:type="dcterms:W3CDTF">2016-03-31T12:08:05Z</dcterms:modified>
</cp:coreProperties>
</file>